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GNA\Desktop\Santé\"/>
    </mc:Choice>
  </mc:AlternateContent>
  <bookViews>
    <workbookView xWindow="0" yWindow="0" windowWidth="20490" windowHeight="9045"/>
  </bookViews>
  <sheets>
    <sheet name="Feuil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1" l="1"/>
  <c r="E79" i="1"/>
  <c r="G78" i="1"/>
  <c r="E78" i="1"/>
  <c r="G77" i="1"/>
  <c r="E77" i="1"/>
  <c r="G76" i="1"/>
  <c r="E76" i="1"/>
  <c r="F75" i="1"/>
  <c r="F80" i="1" s="1"/>
  <c r="D75" i="1"/>
  <c r="D80" i="1" s="1"/>
  <c r="E80" i="1" s="1"/>
  <c r="C75" i="1"/>
  <c r="G74" i="1"/>
  <c r="E74" i="1"/>
  <c r="G73" i="1"/>
  <c r="E73" i="1"/>
  <c r="G72" i="1"/>
  <c r="E72" i="1"/>
  <c r="G71" i="1"/>
  <c r="E71" i="1"/>
  <c r="G70" i="1"/>
  <c r="F70" i="1"/>
  <c r="D70" i="1"/>
  <c r="C70" i="1"/>
  <c r="C80" i="1" s="1"/>
  <c r="G69" i="1"/>
  <c r="E69" i="1"/>
  <c r="G68" i="1"/>
  <c r="E68" i="1"/>
  <c r="G67" i="1"/>
  <c r="E67" i="1"/>
  <c r="F66" i="1"/>
  <c r="G66" i="1" s="1"/>
  <c r="D66" i="1"/>
  <c r="E66" i="1" s="1"/>
  <c r="C66" i="1"/>
  <c r="G65" i="1"/>
  <c r="E65" i="1"/>
  <c r="G64" i="1"/>
  <c r="E64" i="1"/>
  <c r="G63" i="1"/>
  <c r="E63" i="1"/>
  <c r="G62" i="1"/>
  <c r="E62" i="1"/>
  <c r="G61" i="1"/>
  <c r="E61" i="1"/>
  <c r="G60" i="1"/>
  <c r="F60" i="1"/>
  <c r="D60" i="1"/>
  <c r="C60" i="1"/>
  <c r="E60" i="1" s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F52" i="1"/>
  <c r="G52" i="1" s="1"/>
  <c r="D52" i="1"/>
  <c r="E52" i="1" s="1"/>
  <c r="C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F45" i="1"/>
  <c r="D45" i="1"/>
  <c r="C45" i="1"/>
  <c r="E45" i="1" s="1"/>
  <c r="G44" i="1"/>
  <c r="E44" i="1"/>
  <c r="G43" i="1"/>
  <c r="E43" i="1"/>
  <c r="G42" i="1"/>
  <c r="E42" i="1"/>
  <c r="G41" i="1"/>
  <c r="E41" i="1"/>
  <c r="F40" i="1"/>
  <c r="G40" i="1" s="1"/>
  <c r="D40" i="1"/>
  <c r="E40" i="1" s="1"/>
  <c r="C40" i="1"/>
  <c r="G39" i="1"/>
  <c r="E39" i="1"/>
  <c r="G38" i="1"/>
  <c r="E38" i="1"/>
  <c r="G37" i="1"/>
  <c r="E37" i="1"/>
  <c r="G36" i="1"/>
  <c r="E36" i="1"/>
  <c r="G35" i="1"/>
  <c r="E35" i="1"/>
  <c r="G34" i="1"/>
  <c r="F34" i="1"/>
  <c r="D34" i="1"/>
  <c r="C34" i="1"/>
  <c r="E34" i="1" s="1"/>
  <c r="G33" i="1"/>
  <c r="E33" i="1"/>
  <c r="G32" i="1"/>
  <c r="E32" i="1"/>
  <c r="G31" i="1"/>
  <c r="E31" i="1"/>
  <c r="G30" i="1"/>
  <c r="E30" i="1"/>
  <c r="F29" i="1"/>
  <c r="G29" i="1" s="1"/>
  <c r="D29" i="1"/>
  <c r="E29" i="1" s="1"/>
  <c r="C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F21" i="1"/>
  <c r="D21" i="1"/>
  <c r="C21" i="1"/>
  <c r="E21" i="1" s="1"/>
  <c r="G20" i="1"/>
  <c r="E20" i="1"/>
  <c r="G19" i="1"/>
  <c r="E19" i="1"/>
  <c r="G18" i="1"/>
  <c r="E18" i="1"/>
  <c r="G17" i="1"/>
  <c r="E17" i="1"/>
  <c r="G16" i="1"/>
  <c r="E16" i="1"/>
  <c r="F15" i="1"/>
  <c r="G15" i="1" s="1"/>
  <c r="D15" i="1"/>
  <c r="E15" i="1" s="1"/>
  <c r="C15" i="1"/>
  <c r="G14" i="1"/>
  <c r="E14" i="1"/>
  <c r="G13" i="1"/>
  <c r="E13" i="1"/>
  <c r="G12" i="1"/>
  <c r="E12" i="1"/>
  <c r="G11" i="1"/>
  <c r="F11" i="1"/>
  <c r="D11" i="1"/>
  <c r="C11" i="1"/>
  <c r="E11" i="1" s="1"/>
  <c r="G10" i="1"/>
  <c r="E10" i="1"/>
  <c r="G9" i="1"/>
  <c r="E9" i="1"/>
  <c r="G8" i="1"/>
  <c r="E8" i="1"/>
  <c r="G7" i="1"/>
  <c r="E7" i="1"/>
  <c r="G6" i="1"/>
  <c r="E6" i="1"/>
  <c r="G5" i="1"/>
  <c r="E5" i="1"/>
  <c r="F4" i="1"/>
  <c r="G4" i="1" s="1"/>
  <c r="D4" i="1"/>
  <c r="E4" i="1" s="1"/>
  <c r="C4" i="1"/>
  <c r="G80" i="1" l="1"/>
  <c r="E70" i="1"/>
  <c r="E75" i="1"/>
  <c r="G75" i="1"/>
</calcChain>
</file>

<file path=xl/sharedStrings.xml><?xml version="1.0" encoding="utf-8"?>
<sst xmlns="http://schemas.openxmlformats.org/spreadsheetml/2006/main" count="87" uniqueCount="85">
  <si>
    <r>
      <t xml:space="preserve">Tableau 4.08: couverture lors des journées nationales de vaccination 6ème passage  du </t>
    </r>
    <r>
      <rPr>
        <b/>
        <sz val="8"/>
        <color indexed="8"/>
        <rFont val="Arial"/>
        <family val="2"/>
      </rPr>
      <t>28 au 31 octobre 2011</t>
    </r>
  </si>
  <si>
    <t>Régions/districts</t>
  </si>
  <si>
    <t>Population cible polio (&lt; 5 ans)</t>
  </si>
  <si>
    <t>Zéro dose</t>
  </si>
  <si>
    <t>Taux de perte en VPO (%)</t>
  </si>
  <si>
    <t>0-59 mois</t>
  </si>
  <si>
    <t>vaccinés</t>
  </si>
  <si>
    <t>%</t>
  </si>
  <si>
    <t>Boucle du Mouhoun</t>
  </si>
  <si>
    <t>Boromo</t>
  </si>
  <si>
    <t>Dedougou</t>
  </si>
  <si>
    <t>Nouna</t>
  </si>
  <si>
    <t>Solenzo</t>
  </si>
  <si>
    <t>Toma</t>
  </si>
  <si>
    <t>Tougan</t>
  </si>
  <si>
    <t>Cascades</t>
  </si>
  <si>
    <t>Banfora</t>
  </si>
  <si>
    <t>Mangodara</t>
  </si>
  <si>
    <t>Sindou</t>
  </si>
  <si>
    <t>Centre</t>
  </si>
  <si>
    <t>Baskuy</t>
  </si>
  <si>
    <t>Bogodogo</t>
  </si>
  <si>
    <t>Boulmiougou</t>
  </si>
  <si>
    <t>Nongr-Massom</t>
  </si>
  <si>
    <t>Sig-Noghin</t>
  </si>
  <si>
    <t>Centre-Est</t>
  </si>
  <si>
    <t>Bittou</t>
  </si>
  <si>
    <t>Garango</t>
  </si>
  <si>
    <t>Koupela</t>
  </si>
  <si>
    <t>Ouargaye</t>
  </si>
  <si>
    <t>Pouytenga</t>
  </si>
  <si>
    <t>Tenkodogo</t>
  </si>
  <si>
    <t>Zabré</t>
  </si>
  <si>
    <t>Centre-Nord</t>
  </si>
  <si>
    <t>Barsalogho</t>
  </si>
  <si>
    <t>Boulsa</t>
  </si>
  <si>
    <t>Kaya</t>
  </si>
  <si>
    <t>Kongoussi</t>
  </si>
  <si>
    <t>Centre-Ouest</t>
  </si>
  <si>
    <t>Koudougou</t>
  </si>
  <si>
    <t>Léo</t>
  </si>
  <si>
    <t>Nanoro</t>
  </si>
  <si>
    <t>Réo</t>
  </si>
  <si>
    <t>Sapouy</t>
  </si>
  <si>
    <t>Centre-Sud</t>
  </si>
  <si>
    <t>Kombissiri</t>
  </si>
  <si>
    <t>Manga</t>
  </si>
  <si>
    <t>Po</t>
  </si>
  <si>
    <t>Saponé</t>
  </si>
  <si>
    <t>Est</t>
  </si>
  <si>
    <t>Bogandé</t>
  </si>
  <si>
    <t>Diapaga</t>
  </si>
  <si>
    <t>Fada</t>
  </si>
  <si>
    <t>Gayéri</t>
  </si>
  <si>
    <t>Manni</t>
  </si>
  <si>
    <t>Pama</t>
  </si>
  <si>
    <t>Hauts-Bassins</t>
  </si>
  <si>
    <t>Dafra</t>
  </si>
  <si>
    <t>Dandé</t>
  </si>
  <si>
    <t>Do</t>
  </si>
  <si>
    <t>Houndé</t>
  </si>
  <si>
    <t>Karangasso Vigué</t>
  </si>
  <si>
    <t>Léna</t>
  </si>
  <si>
    <t>Orodara</t>
  </si>
  <si>
    <t>Nord</t>
  </si>
  <si>
    <t>Gourcy</t>
  </si>
  <si>
    <t>Ouahigouya</t>
  </si>
  <si>
    <t>Séguénégua</t>
  </si>
  <si>
    <t>Titao</t>
  </si>
  <si>
    <t>Yako</t>
  </si>
  <si>
    <t>Plateau Central</t>
  </si>
  <si>
    <t>Boussé</t>
  </si>
  <si>
    <t>Ziniaré</t>
  </si>
  <si>
    <t>Zorgho</t>
  </si>
  <si>
    <t>Sahel</t>
  </si>
  <si>
    <t>Djibo</t>
  </si>
  <si>
    <t>Dori</t>
  </si>
  <si>
    <t>Gorom-Gorom</t>
  </si>
  <si>
    <t>Sebba</t>
  </si>
  <si>
    <t>Sud-Ouest</t>
  </si>
  <si>
    <t>Batié</t>
  </si>
  <si>
    <t>Dano</t>
  </si>
  <si>
    <t>Diébougou</t>
  </si>
  <si>
    <t>Gaoua</t>
  </si>
  <si>
    <t>Burkina Faso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</si>
</sst>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/>
      </left>
      <right style="thin">
        <color theme="4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 style="thin">
        <color theme="4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/>
      <top style="thin">
        <color theme="4" tint="-0.24994659260841701"/>
      </top>
      <bottom style="thin">
        <color theme="4" tint="-0.24994659260841701"/>
      </bottom>
      <diagonal/>
    </border>
  </borders>
  <cellStyleXfs count="5">
    <xf numFmtId="0" fontId="0" fillId="0" borderId="0"/>
    <xf numFmtId="0" fontId="7" fillId="0" borderId="0"/>
    <xf numFmtId="43" fontId="1" fillId="0" borderId="0" applyFont="0" applyFill="0" applyBorder="0" applyAlignment="0" applyProtection="0"/>
    <xf numFmtId="0" fontId="7" fillId="0" borderId="0"/>
    <xf numFmtId="0" fontId="8" fillId="0" borderId="0"/>
  </cellStyleXfs>
  <cellXfs count="27">
    <xf numFmtId="0" fontId="0" fillId="0" borderId="0" xfId="0"/>
    <xf numFmtId="0" fontId="2" fillId="0" borderId="0" xfId="0" applyFont="1" applyAlignment="1">
      <alignment horizontal="center" wrapText="1" readingOrder="1"/>
    </xf>
    <xf numFmtId="3" fontId="4" fillId="2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horizontal="center" vertical="center"/>
      <protection hidden="1"/>
    </xf>
    <xf numFmtId="4" fontId="5" fillId="2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  <protection hidden="1"/>
    </xf>
    <xf numFmtId="3" fontId="4" fillId="3" borderId="4" xfId="1" applyNumberFormat="1" applyFont="1" applyFill="1" applyBorder="1" applyAlignment="1">
      <alignment vertical="center"/>
    </xf>
    <xf numFmtId="0" fontId="6" fillId="3" borderId="2" xfId="0" applyFont="1" applyFill="1" applyBorder="1"/>
    <xf numFmtId="3" fontId="4" fillId="3" borderId="4" xfId="0" applyNumberFormat="1" applyFont="1" applyFill="1" applyBorder="1" applyAlignment="1" applyProtection="1">
      <protection hidden="1"/>
    </xf>
    <xf numFmtId="164" fontId="4" fillId="3" borderId="4" xfId="2" applyNumberFormat="1" applyFont="1" applyFill="1" applyBorder="1" applyAlignment="1">
      <alignment vertical="center" shrinkToFit="1"/>
    </xf>
    <xf numFmtId="0" fontId="6" fillId="0" borderId="1" xfId="0" applyFont="1" applyBorder="1"/>
    <xf numFmtId="4" fontId="5" fillId="2" borderId="2" xfId="0" applyNumberFormat="1" applyFont="1" applyFill="1" applyBorder="1" applyAlignment="1" applyProtection="1">
      <protection hidden="1"/>
    </xf>
    <xf numFmtId="3" fontId="5" fillId="2" borderId="4" xfId="0" applyNumberFormat="1" applyFont="1" applyFill="1" applyBorder="1" applyAlignment="1" applyProtection="1">
      <protection hidden="1"/>
    </xf>
    <xf numFmtId="164" fontId="5" fillId="2" borderId="4" xfId="0" applyNumberFormat="1" applyFont="1" applyFill="1" applyBorder="1" applyAlignment="1" applyProtection="1">
      <protection hidden="1"/>
    </xf>
    <xf numFmtId="3" fontId="4" fillId="3" borderId="4" xfId="3" applyNumberFormat="1" applyFont="1" applyFill="1" applyBorder="1" applyAlignment="1">
      <alignment vertical="center"/>
    </xf>
    <xf numFmtId="0" fontId="6" fillId="0" borderId="8" xfId="0" applyFont="1" applyBorder="1"/>
    <xf numFmtId="0" fontId="5" fillId="0" borderId="2" xfId="4" applyFont="1" applyBorder="1" applyAlignment="1">
      <alignment horizontal="left" vertical="center" indent="1"/>
    </xf>
    <xf numFmtId="3" fontId="4" fillId="3" borderId="1" xfId="1" applyNumberFormat="1" applyFont="1" applyFill="1" applyBorder="1" applyAlignment="1">
      <alignment vertical="center"/>
    </xf>
    <xf numFmtId="3" fontId="4" fillId="3" borderId="1" xfId="1" applyNumberFormat="1" applyFont="1" applyFill="1" applyBorder="1" applyAlignment="1">
      <alignment horizontal="left" vertical="center"/>
    </xf>
    <xf numFmtId="3" fontId="4" fillId="3" borderId="2" xfId="1" applyNumberFormat="1" applyFont="1" applyFill="1" applyBorder="1" applyAlignment="1">
      <alignment horizontal="left" vertical="center"/>
    </xf>
  </cellXfs>
  <cellStyles count="5">
    <cellStyle name="Milliers 2 2" xfId="2"/>
    <cellStyle name="Normal" xfId="0" builtinId="0"/>
    <cellStyle name="Normal 2" xfId="1"/>
    <cellStyle name="Normal 3 2" xfId="4"/>
    <cellStyle name="Normal_Feuil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sqref="A1:H1"/>
    </sheetView>
  </sheetViews>
  <sheetFormatPr baseColWidth="10" defaultRowHeight="15" x14ac:dyDescent="0.25"/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2" t="s">
        <v>1</v>
      </c>
      <c r="B2" s="3"/>
      <c r="C2" s="4" t="s">
        <v>2</v>
      </c>
      <c r="D2" s="5"/>
      <c r="E2" s="5"/>
      <c r="F2" s="6" t="s">
        <v>3</v>
      </c>
      <c r="G2" s="7"/>
      <c r="H2" s="8" t="s">
        <v>4</v>
      </c>
    </row>
    <row r="3" spans="1:8" x14ac:dyDescent="0.25">
      <c r="A3" s="2"/>
      <c r="B3" s="3"/>
      <c r="C3" s="9" t="s">
        <v>5</v>
      </c>
      <c r="D3" s="10" t="s">
        <v>6</v>
      </c>
      <c r="E3" s="10" t="s">
        <v>7</v>
      </c>
      <c r="F3" s="11" t="s">
        <v>5</v>
      </c>
      <c r="G3" s="12" t="s">
        <v>7</v>
      </c>
      <c r="H3" s="8"/>
    </row>
    <row r="4" spans="1:8" x14ac:dyDescent="0.25">
      <c r="A4" s="13" t="s">
        <v>8</v>
      </c>
      <c r="B4" s="14"/>
      <c r="C4" s="15">
        <f>SUM(C5:C10)</f>
        <v>556864</v>
      </c>
      <c r="D4" s="15">
        <f>SUM(D5:D10)</f>
        <v>558781</v>
      </c>
      <c r="E4" s="16">
        <f>D4/C4*100</f>
        <v>100.34424922422711</v>
      </c>
      <c r="F4" s="15">
        <f>SUM(F5:F10)</f>
        <v>1199</v>
      </c>
      <c r="G4" s="16">
        <f t="shared" ref="G4:G10" si="0">F4/D4*100</f>
        <v>0.21457422496469997</v>
      </c>
      <c r="H4" s="16">
        <v>4.33</v>
      </c>
    </row>
    <row r="5" spans="1:8" x14ac:dyDescent="0.25">
      <c r="A5" s="17"/>
      <c r="B5" s="18" t="s">
        <v>9</v>
      </c>
      <c r="C5" s="19">
        <v>69412</v>
      </c>
      <c r="D5" s="19">
        <v>68564</v>
      </c>
      <c r="E5" s="20">
        <f t="shared" ref="E5:E11" si="1">D5/C5*100</f>
        <v>98.778309226070419</v>
      </c>
      <c r="F5" s="19">
        <v>275</v>
      </c>
      <c r="G5" s="20">
        <f t="shared" si="0"/>
        <v>0.40108511755440168</v>
      </c>
      <c r="H5" s="20">
        <v>3.46</v>
      </c>
    </row>
    <row r="6" spans="1:8" x14ac:dyDescent="0.25">
      <c r="A6" s="17"/>
      <c r="B6" s="18" t="s">
        <v>10</v>
      </c>
      <c r="C6" s="19">
        <v>119326</v>
      </c>
      <c r="D6" s="19">
        <v>119551</v>
      </c>
      <c r="E6" s="20">
        <f t="shared" si="1"/>
        <v>100.18855907346263</v>
      </c>
      <c r="F6" s="19">
        <v>146</v>
      </c>
      <c r="G6" s="20">
        <f t="shared" si="0"/>
        <v>0.12212361251683383</v>
      </c>
      <c r="H6" s="20">
        <v>3.9899999999999998</v>
      </c>
    </row>
    <row r="7" spans="1:8" x14ac:dyDescent="0.25">
      <c r="A7" s="17"/>
      <c r="B7" s="18" t="s">
        <v>11</v>
      </c>
      <c r="C7" s="19">
        <v>113029</v>
      </c>
      <c r="D7" s="19">
        <v>114092</v>
      </c>
      <c r="E7" s="20">
        <f t="shared" si="1"/>
        <v>100.94046660591529</v>
      </c>
      <c r="F7" s="19">
        <v>298</v>
      </c>
      <c r="G7" s="20">
        <f t="shared" si="0"/>
        <v>0.26119272166321916</v>
      </c>
      <c r="H7" s="20">
        <v>2.77</v>
      </c>
    </row>
    <row r="8" spans="1:8" x14ac:dyDescent="0.25">
      <c r="A8" s="17"/>
      <c r="B8" s="18" t="s">
        <v>12</v>
      </c>
      <c r="C8" s="19">
        <v>115694</v>
      </c>
      <c r="D8" s="19">
        <v>116008</v>
      </c>
      <c r="E8" s="20">
        <f t="shared" si="1"/>
        <v>100.27140560443929</v>
      </c>
      <c r="F8" s="19">
        <v>249</v>
      </c>
      <c r="G8" s="20">
        <f t="shared" si="0"/>
        <v>0.21464036962968069</v>
      </c>
      <c r="H8" s="20">
        <v>6.11</v>
      </c>
    </row>
    <row r="9" spans="1:8" x14ac:dyDescent="0.25">
      <c r="A9" s="17"/>
      <c r="B9" s="18" t="s">
        <v>13</v>
      </c>
      <c r="C9" s="19">
        <v>59923</v>
      </c>
      <c r="D9" s="19">
        <v>60396</v>
      </c>
      <c r="E9" s="20">
        <f t="shared" si="1"/>
        <v>100.78934632778733</v>
      </c>
      <c r="F9" s="19">
        <v>118</v>
      </c>
      <c r="G9" s="20">
        <f t="shared" si="0"/>
        <v>0.19537717729650969</v>
      </c>
      <c r="H9" s="20">
        <v>4.68</v>
      </c>
    </row>
    <row r="10" spans="1:8" x14ac:dyDescent="0.25">
      <c r="A10" s="17"/>
      <c r="B10" s="18" t="s">
        <v>14</v>
      </c>
      <c r="C10" s="19">
        <v>79480</v>
      </c>
      <c r="D10" s="19">
        <v>80170</v>
      </c>
      <c r="E10" s="20">
        <f t="shared" si="1"/>
        <v>100.86814292903877</v>
      </c>
      <c r="F10" s="19">
        <v>113</v>
      </c>
      <c r="G10" s="20">
        <f t="shared" si="0"/>
        <v>0.14095048022951229</v>
      </c>
      <c r="H10" s="20">
        <v>4.9000000000000004</v>
      </c>
    </row>
    <row r="11" spans="1:8" x14ac:dyDescent="0.25">
      <c r="A11" s="21" t="s">
        <v>15</v>
      </c>
      <c r="B11" s="14"/>
      <c r="C11" s="15">
        <f>SUM(C12:C14)</f>
        <v>204177</v>
      </c>
      <c r="D11" s="15">
        <f>SUM(D12:D14)</f>
        <v>206761</v>
      </c>
      <c r="E11" s="16">
        <f t="shared" si="1"/>
        <v>101.26556859979333</v>
      </c>
      <c r="F11" s="15">
        <f>SUM(F12:F14)</f>
        <v>521</v>
      </c>
      <c r="G11" s="16">
        <f>F11/D11*100</f>
        <v>0.25198175671427397</v>
      </c>
      <c r="H11" s="16">
        <v>4.43</v>
      </c>
    </row>
    <row r="12" spans="1:8" x14ac:dyDescent="0.25">
      <c r="A12" s="22"/>
      <c r="B12" s="18" t="s">
        <v>16</v>
      </c>
      <c r="C12" s="19">
        <v>92117</v>
      </c>
      <c r="D12" s="19">
        <v>93024</v>
      </c>
      <c r="E12" s="20">
        <f>D12/C12*100</f>
        <v>100.98461738875561</v>
      </c>
      <c r="F12" s="19">
        <v>203</v>
      </c>
      <c r="G12" s="20">
        <f>F12/D12*100</f>
        <v>0.21822325421396627</v>
      </c>
      <c r="H12" s="20">
        <v>4.5900000000000007</v>
      </c>
    </row>
    <row r="13" spans="1:8" x14ac:dyDescent="0.25">
      <c r="A13" s="22"/>
      <c r="B13" s="18" t="s">
        <v>17</v>
      </c>
      <c r="C13" s="19">
        <v>68468</v>
      </c>
      <c r="D13" s="19">
        <v>70146</v>
      </c>
      <c r="E13" s="20">
        <f>D13/C13*100</f>
        <v>102.45077992638898</v>
      </c>
      <c r="F13" s="19">
        <v>276</v>
      </c>
      <c r="G13" s="20">
        <f>F13/D13*100</f>
        <v>0.39346505859207942</v>
      </c>
      <c r="H13" s="20">
        <v>2.63</v>
      </c>
    </row>
    <row r="14" spans="1:8" x14ac:dyDescent="0.25">
      <c r="A14" s="22"/>
      <c r="B14" s="18" t="s">
        <v>18</v>
      </c>
      <c r="C14" s="19">
        <v>43592</v>
      </c>
      <c r="D14" s="19">
        <v>43591</v>
      </c>
      <c r="E14" s="20">
        <f>D14/C14*100</f>
        <v>99.997706001101122</v>
      </c>
      <c r="F14" s="19">
        <v>42</v>
      </c>
      <c r="G14" s="20">
        <f>F14/D14*100</f>
        <v>9.6350164024683993E-2</v>
      </c>
      <c r="H14" s="20">
        <v>6.8599999999999994</v>
      </c>
    </row>
    <row r="15" spans="1:8" x14ac:dyDescent="0.25">
      <c r="A15" s="21" t="s">
        <v>19</v>
      </c>
      <c r="B15" s="14"/>
      <c r="C15" s="15">
        <f>SUM(C16:C20)</f>
        <v>703445</v>
      </c>
      <c r="D15" s="15">
        <f>SUM(D16:D20)</f>
        <v>714973</v>
      </c>
      <c r="E15" s="16">
        <f>D15/C15*100</f>
        <v>101.63879194535465</v>
      </c>
      <c r="F15" s="15">
        <f>SUM(F16:F20)</f>
        <v>1336</v>
      </c>
      <c r="G15" s="16">
        <f>F15/D15*100</f>
        <v>0.1868602031125651</v>
      </c>
      <c r="H15" s="16">
        <v>3.44</v>
      </c>
    </row>
    <row r="16" spans="1:8" x14ac:dyDescent="0.25">
      <c r="A16" s="17"/>
      <c r="B16" s="23" t="s">
        <v>20</v>
      </c>
      <c r="C16" s="19">
        <v>95700</v>
      </c>
      <c r="D16" s="19">
        <v>97912</v>
      </c>
      <c r="E16" s="20">
        <f t="shared" ref="E16:E29" si="2">D16/C16*100</f>
        <v>102.31138975966563</v>
      </c>
      <c r="F16" s="19">
        <v>231</v>
      </c>
      <c r="G16" s="20">
        <f t="shared" ref="G16:G29" si="3">F16/D16*100</f>
        <v>0.23592613775635266</v>
      </c>
      <c r="H16" s="20">
        <v>1.48</v>
      </c>
    </row>
    <row r="17" spans="1:8" x14ac:dyDescent="0.25">
      <c r="A17" s="17"/>
      <c r="B17" s="23" t="s">
        <v>21</v>
      </c>
      <c r="C17" s="19">
        <v>211100</v>
      </c>
      <c r="D17" s="19">
        <v>214349</v>
      </c>
      <c r="E17" s="20">
        <f t="shared" si="2"/>
        <v>101.53908100426338</v>
      </c>
      <c r="F17" s="19">
        <v>454</v>
      </c>
      <c r="G17" s="20">
        <f t="shared" si="3"/>
        <v>0.21180411385170911</v>
      </c>
      <c r="H17" s="20">
        <v>4.91</v>
      </c>
    </row>
    <row r="18" spans="1:8" x14ac:dyDescent="0.25">
      <c r="A18" s="17"/>
      <c r="B18" s="23" t="s">
        <v>22</v>
      </c>
      <c r="C18" s="19">
        <v>212688</v>
      </c>
      <c r="D18" s="19">
        <v>216204</v>
      </c>
      <c r="E18" s="20">
        <f t="shared" si="2"/>
        <v>101.65312570525839</v>
      </c>
      <c r="F18" s="19">
        <v>363</v>
      </c>
      <c r="G18" s="20">
        <f t="shared" si="3"/>
        <v>0.16789698617971915</v>
      </c>
      <c r="H18" s="20">
        <v>3.26</v>
      </c>
    </row>
    <row r="19" spans="1:8" x14ac:dyDescent="0.25">
      <c r="A19" s="17"/>
      <c r="B19" s="23" t="s">
        <v>23</v>
      </c>
      <c r="C19" s="19">
        <v>87987</v>
      </c>
      <c r="D19" s="19">
        <v>89178</v>
      </c>
      <c r="E19" s="20">
        <f t="shared" si="2"/>
        <v>101.35360905588327</v>
      </c>
      <c r="F19" s="19">
        <v>108</v>
      </c>
      <c r="G19" s="20">
        <f t="shared" si="3"/>
        <v>0.1211061024019377</v>
      </c>
      <c r="H19" s="20">
        <v>2.6</v>
      </c>
    </row>
    <row r="20" spans="1:8" x14ac:dyDescent="0.25">
      <c r="A20" s="17"/>
      <c r="B20" s="23" t="s">
        <v>24</v>
      </c>
      <c r="C20" s="19">
        <v>95970</v>
      </c>
      <c r="D20" s="19">
        <v>97330</v>
      </c>
      <c r="E20" s="20">
        <f t="shared" si="2"/>
        <v>101.4171095133896</v>
      </c>
      <c r="F20" s="19">
        <v>180</v>
      </c>
      <c r="G20" s="20">
        <f t="shared" si="3"/>
        <v>0.18493784033699784</v>
      </c>
      <c r="H20" s="20">
        <v>3.2099999999999995</v>
      </c>
    </row>
    <row r="21" spans="1:8" x14ac:dyDescent="0.25">
      <c r="A21" s="13" t="s">
        <v>25</v>
      </c>
      <c r="B21" s="14"/>
      <c r="C21" s="15">
        <f>SUM(C22:C28)</f>
        <v>488751</v>
      </c>
      <c r="D21" s="15">
        <f>SUM(D22:D28)</f>
        <v>497875</v>
      </c>
      <c r="E21" s="16">
        <f t="shared" si="2"/>
        <v>101.86679924951561</v>
      </c>
      <c r="F21" s="15">
        <f>SUM(F22:F28)</f>
        <v>1098</v>
      </c>
      <c r="G21" s="16">
        <f t="shared" si="3"/>
        <v>0.2205372834546824</v>
      </c>
      <c r="H21" s="16">
        <v>4.3</v>
      </c>
    </row>
    <row r="22" spans="1:8" x14ac:dyDescent="0.25">
      <c r="A22" s="17"/>
      <c r="B22" s="23" t="s">
        <v>26</v>
      </c>
      <c r="C22" s="19">
        <v>43683</v>
      </c>
      <c r="D22" s="19">
        <v>44493</v>
      </c>
      <c r="E22" s="20">
        <f t="shared" si="2"/>
        <v>101.85426825080694</v>
      </c>
      <c r="F22" s="19">
        <v>108</v>
      </c>
      <c r="G22" s="20">
        <f t="shared" si="3"/>
        <v>0.24273481221765222</v>
      </c>
      <c r="H22" s="20">
        <v>7.04</v>
      </c>
    </row>
    <row r="23" spans="1:8" x14ac:dyDescent="0.25">
      <c r="A23" s="17"/>
      <c r="B23" s="23" t="s">
        <v>27</v>
      </c>
      <c r="C23" s="19">
        <v>58725</v>
      </c>
      <c r="D23" s="19">
        <v>59304</v>
      </c>
      <c r="E23" s="20">
        <f t="shared" si="2"/>
        <v>100.9859514687101</v>
      </c>
      <c r="F23" s="19">
        <v>183</v>
      </c>
      <c r="G23" s="20">
        <f t="shared" si="3"/>
        <v>0.30857952246054227</v>
      </c>
      <c r="H23" s="20">
        <v>4.96</v>
      </c>
    </row>
    <row r="24" spans="1:8" x14ac:dyDescent="0.25">
      <c r="A24" s="17"/>
      <c r="B24" s="23" t="s">
        <v>28</v>
      </c>
      <c r="C24" s="19">
        <v>63296</v>
      </c>
      <c r="D24" s="19">
        <v>64112</v>
      </c>
      <c r="E24" s="20">
        <f t="shared" si="2"/>
        <v>101.28918099089989</v>
      </c>
      <c r="F24" s="19">
        <v>75</v>
      </c>
      <c r="G24" s="20">
        <f t="shared" si="3"/>
        <v>0.11698278013476417</v>
      </c>
      <c r="H24" s="20">
        <v>3.65</v>
      </c>
    </row>
    <row r="25" spans="1:8" x14ac:dyDescent="0.25">
      <c r="A25" s="17"/>
      <c r="B25" s="23" t="s">
        <v>29</v>
      </c>
      <c r="C25" s="19">
        <v>115869</v>
      </c>
      <c r="D25" s="19">
        <v>117918</v>
      </c>
      <c r="E25" s="20">
        <f t="shared" si="2"/>
        <v>101.76837635605726</v>
      </c>
      <c r="F25" s="19">
        <v>211</v>
      </c>
      <c r="G25" s="20">
        <f t="shared" si="3"/>
        <v>0.1789379060024763</v>
      </c>
      <c r="H25" s="20">
        <v>3.8</v>
      </c>
    </row>
    <row r="26" spans="1:8" x14ac:dyDescent="0.25">
      <c r="A26" s="17"/>
      <c r="B26" s="23" t="s">
        <v>30</v>
      </c>
      <c r="C26" s="19">
        <v>70076</v>
      </c>
      <c r="D26" s="19">
        <v>72544</v>
      </c>
      <c r="E26" s="20">
        <f t="shared" si="2"/>
        <v>103.52189051886522</v>
      </c>
      <c r="F26" s="19">
        <v>178</v>
      </c>
      <c r="G26" s="20">
        <f t="shared" si="3"/>
        <v>0.2453683281870313</v>
      </c>
      <c r="H26" s="20">
        <v>5.3900000000000006</v>
      </c>
    </row>
    <row r="27" spans="1:8" x14ac:dyDescent="0.25">
      <c r="A27" s="17"/>
      <c r="B27" s="23" t="s">
        <v>31</v>
      </c>
      <c r="C27" s="19">
        <v>82549</v>
      </c>
      <c r="D27" s="19">
        <v>84162</v>
      </c>
      <c r="E27" s="20">
        <f t="shared" si="2"/>
        <v>101.95399096294322</v>
      </c>
      <c r="F27" s="19">
        <v>184</v>
      </c>
      <c r="G27" s="20">
        <f t="shared" si="3"/>
        <v>0.21862598322283217</v>
      </c>
      <c r="H27" s="20">
        <v>3.17</v>
      </c>
    </row>
    <row r="28" spans="1:8" x14ac:dyDescent="0.25">
      <c r="A28" s="17"/>
      <c r="B28" s="23" t="s">
        <v>32</v>
      </c>
      <c r="C28" s="19">
        <v>54553</v>
      </c>
      <c r="D28" s="19">
        <v>55342</v>
      </c>
      <c r="E28" s="20">
        <f t="shared" si="2"/>
        <v>101.44629992850989</v>
      </c>
      <c r="F28" s="19">
        <v>159</v>
      </c>
      <c r="G28" s="20">
        <f t="shared" si="3"/>
        <v>0.28730439810632069</v>
      </c>
      <c r="H28" s="20">
        <v>3.35</v>
      </c>
    </row>
    <row r="29" spans="1:8" x14ac:dyDescent="0.25">
      <c r="A29" s="13" t="s">
        <v>33</v>
      </c>
      <c r="B29" s="14"/>
      <c r="C29" s="15">
        <f>SUM(C30:C33)</f>
        <v>531545</v>
      </c>
      <c r="D29" s="15">
        <f>SUM(D30:D33)</f>
        <v>540539</v>
      </c>
      <c r="E29" s="16">
        <f t="shared" si="2"/>
        <v>101.69204865063163</v>
      </c>
      <c r="F29" s="15">
        <f>SUM(F30:F33)</f>
        <v>1266</v>
      </c>
      <c r="G29" s="16">
        <f t="shared" si="3"/>
        <v>0.23421066750040237</v>
      </c>
      <c r="H29" s="16">
        <v>3.97</v>
      </c>
    </row>
    <row r="30" spans="1:8" x14ac:dyDescent="0.25">
      <c r="A30" s="17"/>
      <c r="B30" s="23" t="s">
        <v>34</v>
      </c>
      <c r="C30" s="19">
        <v>61752</v>
      </c>
      <c r="D30" s="19">
        <v>62209</v>
      </c>
      <c r="E30" s="20">
        <f>D30/C30*100</f>
        <v>100.74005700220236</v>
      </c>
      <c r="F30" s="19">
        <v>178</v>
      </c>
      <c r="G30" s="20">
        <f>F30/D30*100</f>
        <v>0.2861322316706586</v>
      </c>
      <c r="H30" s="20">
        <v>3.6999999999999997</v>
      </c>
    </row>
    <row r="31" spans="1:8" x14ac:dyDescent="0.25">
      <c r="A31" s="17"/>
      <c r="B31" s="23" t="s">
        <v>35</v>
      </c>
      <c r="C31" s="19">
        <v>184075</v>
      </c>
      <c r="D31" s="19">
        <v>187333</v>
      </c>
      <c r="E31" s="20">
        <f>D31/C31*100</f>
        <v>101.76993073475487</v>
      </c>
      <c r="F31" s="19">
        <v>398</v>
      </c>
      <c r="G31" s="20">
        <f>F31/D31*100</f>
        <v>0.21245589404963353</v>
      </c>
      <c r="H31" s="20">
        <v>3.37</v>
      </c>
    </row>
    <row r="32" spans="1:8" x14ac:dyDescent="0.25">
      <c r="A32" s="17"/>
      <c r="B32" s="23" t="s">
        <v>36</v>
      </c>
      <c r="C32" s="19">
        <v>175080</v>
      </c>
      <c r="D32" s="19">
        <v>178743</v>
      </c>
      <c r="E32" s="20">
        <f>D32/C32*100</f>
        <v>102.09218642906099</v>
      </c>
      <c r="F32" s="19">
        <v>482</v>
      </c>
      <c r="G32" s="20">
        <f>F32/D32*100</f>
        <v>0.26966090979786622</v>
      </c>
      <c r="H32" s="20">
        <v>4.45</v>
      </c>
    </row>
    <row r="33" spans="1:8" x14ac:dyDescent="0.25">
      <c r="A33" s="17"/>
      <c r="B33" s="23" t="s">
        <v>37</v>
      </c>
      <c r="C33" s="19">
        <v>110638</v>
      </c>
      <c r="D33" s="19">
        <v>112254</v>
      </c>
      <c r="E33" s="20">
        <f>D33/C33*100</f>
        <v>101.46061931705202</v>
      </c>
      <c r="F33" s="19">
        <v>208</v>
      </c>
      <c r="G33" s="20">
        <f>F33/D33*100</f>
        <v>0.18529406524489103</v>
      </c>
      <c r="H33" s="20">
        <v>4.33</v>
      </c>
    </row>
    <row r="34" spans="1:8" x14ac:dyDescent="0.25">
      <c r="A34" s="13" t="s">
        <v>38</v>
      </c>
      <c r="B34" s="14"/>
      <c r="C34" s="15">
        <f>SUM(C35:C39)</f>
        <v>473081</v>
      </c>
      <c r="D34" s="15">
        <f>SUM(D35:D39)</f>
        <v>479056</v>
      </c>
      <c r="E34" s="16">
        <f>D34/C34*100</f>
        <v>101.26299724571479</v>
      </c>
      <c r="F34" s="15">
        <f>SUM(F35:F39)</f>
        <v>1023</v>
      </c>
      <c r="G34" s="16">
        <f>F34/D34*100</f>
        <v>0.21354497177782975</v>
      </c>
      <c r="H34" s="16">
        <v>4.5199999999999996</v>
      </c>
    </row>
    <row r="35" spans="1:8" x14ac:dyDescent="0.25">
      <c r="A35" s="17"/>
      <c r="B35" s="23" t="s">
        <v>39</v>
      </c>
      <c r="C35" s="19">
        <v>142057</v>
      </c>
      <c r="D35" s="19">
        <v>143014</v>
      </c>
      <c r="E35" s="20">
        <f t="shared" ref="E35:E40" si="4">D35/C35*100</f>
        <v>100.67367324383873</v>
      </c>
      <c r="F35" s="19">
        <v>221</v>
      </c>
      <c r="G35" s="20">
        <f t="shared" ref="G35:G40" si="5">F35/D35*100</f>
        <v>0.15453032570237879</v>
      </c>
      <c r="H35" s="20">
        <v>5.55</v>
      </c>
    </row>
    <row r="36" spans="1:8" x14ac:dyDescent="0.25">
      <c r="A36" s="17"/>
      <c r="B36" s="23" t="s">
        <v>40</v>
      </c>
      <c r="C36" s="19">
        <v>87634</v>
      </c>
      <c r="D36" s="19">
        <v>88329</v>
      </c>
      <c r="E36" s="20">
        <f t="shared" si="4"/>
        <v>100.79307118241778</v>
      </c>
      <c r="F36" s="19">
        <v>243</v>
      </c>
      <c r="G36" s="20">
        <f t="shared" si="5"/>
        <v>0.27510783547872159</v>
      </c>
      <c r="H36" s="20">
        <v>4.5900000000000007</v>
      </c>
    </row>
    <row r="37" spans="1:8" x14ac:dyDescent="0.25">
      <c r="A37" s="17"/>
      <c r="B37" s="23" t="s">
        <v>41</v>
      </c>
      <c r="C37" s="19">
        <v>44100</v>
      </c>
      <c r="D37" s="19">
        <v>44757</v>
      </c>
      <c r="E37" s="20">
        <f t="shared" si="4"/>
        <v>101.48979591836735</v>
      </c>
      <c r="F37" s="19">
        <v>84</v>
      </c>
      <c r="G37" s="20">
        <f t="shared" si="5"/>
        <v>0.18768013941953213</v>
      </c>
      <c r="H37" s="20">
        <v>5.01</v>
      </c>
    </row>
    <row r="38" spans="1:8" x14ac:dyDescent="0.25">
      <c r="A38" s="17"/>
      <c r="B38" s="23" t="s">
        <v>42</v>
      </c>
      <c r="C38" s="19">
        <v>118607</v>
      </c>
      <c r="D38" s="19">
        <v>120826</v>
      </c>
      <c r="E38" s="20">
        <f t="shared" si="4"/>
        <v>101.8708845177772</v>
      </c>
      <c r="F38" s="19">
        <v>243</v>
      </c>
      <c r="G38" s="20">
        <f t="shared" si="5"/>
        <v>0.20111565391554798</v>
      </c>
      <c r="H38" s="20">
        <v>3.8899999999999997</v>
      </c>
    </row>
    <row r="39" spans="1:8" x14ac:dyDescent="0.25">
      <c r="A39" s="17"/>
      <c r="B39" s="23" t="s">
        <v>43</v>
      </c>
      <c r="C39" s="19">
        <v>80683</v>
      </c>
      <c r="D39" s="19">
        <v>82130</v>
      </c>
      <c r="E39" s="20">
        <f t="shared" si="4"/>
        <v>101.79343851864706</v>
      </c>
      <c r="F39" s="19">
        <v>232</v>
      </c>
      <c r="G39" s="20">
        <f t="shared" si="5"/>
        <v>0.28247899671252891</v>
      </c>
      <c r="H39" s="20">
        <v>3.2399999999999998</v>
      </c>
    </row>
    <row r="40" spans="1:8" x14ac:dyDescent="0.25">
      <c r="A40" s="13" t="s">
        <v>44</v>
      </c>
      <c r="B40" s="14"/>
      <c r="C40" s="15">
        <f>SUM(C41:C44)</f>
        <v>280558</v>
      </c>
      <c r="D40" s="15">
        <f>SUM(D41:D44)</f>
        <v>285474</v>
      </c>
      <c r="E40" s="16">
        <f t="shared" si="4"/>
        <v>101.75222235687451</v>
      </c>
      <c r="F40" s="15">
        <f>SUM(F41:F44)</f>
        <v>242</v>
      </c>
      <c r="G40" s="16">
        <f t="shared" si="5"/>
        <v>8.4771292657124644E-2</v>
      </c>
      <c r="H40" s="16">
        <v>4.24</v>
      </c>
    </row>
    <row r="41" spans="1:8" x14ac:dyDescent="0.25">
      <c r="A41" s="17"/>
      <c r="B41" s="23" t="s">
        <v>45</v>
      </c>
      <c r="C41" s="19">
        <v>73153</v>
      </c>
      <c r="D41" s="19">
        <v>74507</v>
      </c>
      <c r="E41" s="20">
        <f>D41/C41*100</f>
        <v>101.85091520511804</v>
      </c>
      <c r="F41" s="19">
        <v>59</v>
      </c>
      <c r="G41" s="20">
        <f>F41/D41*100</f>
        <v>7.9187190465325408E-2</v>
      </c>
      <c r="H41" s="20">
        <v>5.21</v>
      </c>
    </row>
    <row r="42" spans="1:8" x14ac:dyDescent="0.25">
      <c r="A42" s="17"/>
      <c r="B42" s="23" t="s">
        <v>46</v>
      </c>
      <c r="C42" s="19">
        <v>108862</v>
      </c>
      <c r="D42" s="19">
        <v>110746</v>
      </c>
      <c r="E42" s="20">
        <f>D42/C42*100</f>
        <v>101.73063144164172</v>
      </c>
      <c r="F42" s="19">
        <v>90</v>
      </c>
      <c r="G42" s="20">
        <f>F42/D42*100</f>
        <v>8.1267043504957295E-2</v>
      </c>
      <c r="H42" s="20">
        <v>2.91</v>
      </c>
    </row>
    <row r="43" spans="1:8" x14ac:dyDescent="0.25">
      <c r="A43" s="17"/>
      <c r="B43" s="23" t="s">
        <v>47</v>
      </c>
      <c r="C43" s="19">
        <v>58387</v>
      </c>
      <c r="D43" s="19">
        <v>59767</v>
      </c>
      <c r="E43" s="20">
        <f>D43/C43*100</f>
        <v>102.36353982907154</v>
      </c>
      <c r="F43" s="19">
        <v>67</v>
      </c>
      <c r="G43" s="20">
        <f>F43/D43*100</f>
        <v>0.11210199608479596</v>
      </c>
      <c r="H43" s="20">
        <v>6.29</v>
      </c>
    </row>
    <row r="44" spans="1:8" x14ac:dyDescent="0.25">
      <c r="A44" s="17"/>
      <c r="B44" s="23" t="s">
        <v>48</v>
      </c>
      <c r="C44" s="19">
        <v>40156</v>
      </c>
      <c r="D44" s="19">
        <v>40454</v>
      </c>
      <c r="E44" s="20">
        <f>D44/C44*100</f>
        <v>100.74210578742904</v>
      </c>
      <c r="F44" s="19">
        <v>26</v>
      </c>
      <c r="G44" s="20">
        <f>F44/D44*100</f>
        <v>6.4270529490285264E-2</v>
      </c>
      <c r="H44" s="20">
        <v>2.94</v>
      </c>
    </row>
    <row r="45" spans="1:8" x14ac:dyDescent="0.25">
      <c r="A45" s="24" t="s">
        <v>49</v>
      </c>
      <c r="B45" s="14"/>
      <c r="C45" s="15">
        <f>SUM(C46:C51)</f>
        <v>622999</v>
      </c>
      <c r="D45" s="15">
        <f>SUM(D46:D51)</f>
        <v>637526</v>
      </c>
      <c r="E45" s="16">
        <f>D45/C45*100</f>
        <v>102.33178544427841</v>
      </c>
      <c r="F45" s="15">
        <f>SUM(F46:F51)</f>
        <v>1846</v>
      </c>
      <c r="G45" s="16">
        <f>F45/D45*100</f>
        <v>0.28955681807487066</v>
      </c>
      <c r="H45" s="16">
        <v>4.5999999999999996</v>
      </c>
    </row>
    <row r="46" spans="1:8" x14ac:dyDescent="0.25">
      <c r="A46" s="17"/>
      <c r="B46" s="23" t="s">
        <v>50</v>
      </c>
      <c r="C46" s="19">
        <v>141170</v>
      </c>
      <c r="D46" s="19">
        <v>144398</v>
      </c>
      <c r="E46" s="20">
        <f t="shared" ref="E46:E80" si="6">D46/C46*100</f>
        <v>102.28660480272012</v>
      </c>
      <c r="F46" s="19">
        <v>312</v>
      </c>
      <c r="G46" s="20">
        <f t="shared" ref="G46:G80" si="7">F46/D46*100</f>
        <v>0.21606947464646326</v>
      </c>
      <c r="H46" s="20">
        <v>3.95</v>
      </c>
    </row>
    <row r="47" spans="1:8" x14ac:dyDescent="0.25">
      <c r="A47" s="17"/>
      <c r="B47" s="23" t="s">
        <v>51</v>
      </c>
      <c r="C47" s="19">
        <v>162214</v>
      </c>
      <c r="D47" s="19">
        <v>165568</v>
      </c>
      <c r="E47" s="20">
        <f t="shared" si="6"/>
        <v>102.06763904471869</v>
      </c>
      <c r="F47" s="19">
        <v>642</v>
      </c>
      <c r="G47" s="20">
        <f t="shared" si="7"/>
        <v>0.38775608813297258</v>
      </c>
      <c r="H47" s="20">
        <v>5.26</v>
      </c>
    </row>
    <row r="48" spans="1:8" x14ac:dyDescent="0.25">
      <c r="A48" s="17"/>
      <c r="B48" s="23" t="s">
        <v>52</v>
      </c>
      <c r="C48" s="19">
        <v>170316</v>
      </c>
      <c r="D48" s="19">
        <v>174115</v>
      </c>
      <c r="E48" s="20">
        <f t="shared" si="6"/>
        <v>102.23055966556282</v>
      </c>
      <c r="F48" s="19">
        <v>477</v>
      </c>
      <c r="G48" s="20">
        <f t="shared" si="7"/>
        <v>0.27395686758751403</v>
      </c>
      <c r="H48" s="20">
        <v>4.9799999999999995</v>
      </c>
    </row>
    <row r="49" spans="1:8" x14ac:dyDescent="0.25">
      <c r="A49" s="17"/>
      <c r="B49" s="23" t="s">
        <v>53</v>
      </c>
      <c r="C49" s="19">
        <v>40424</v>
      </c>
      <c r="D49" s="19">
        <v>42292</v>
      </c>
      <c r="E49" s="20">
        <f t="shared" si="6"/>
        <v>104.62101721749455</v>
      </c>
      <c r="F49" s="19">
        <v>130</v>
      </c>
      <c r="G49" s="20">
        <f t="shared" si="7"/>
        <v>0.30738673980894732</v>
      </c>
      <c r="H49" s="20">
        <v>4.1900000000000004</v>
      </c>
    </row>
    <row r="50" spans="1:8" x14ac:dyDescent="0.25">
      <c r="A50" s="17"/>
      <c r="B50" s="23" t="s">
        <v>54</v>
      </c>
      <c r="C50" s="19">
        <v>75428</v>
      </c>
      <c r="D50" s="19">
        <v>76684</v>
      </c>
      <c r="E50" s="20">
        <f t="shared" si="6"/>
        <v>101.66516413003129</v>
      </c>
      <c r="F50" s="19">
        <v>196</v>
      </c>
      <c r="G50" s="20">
        <f t="shared" si="7"/>
        <v>0.25559438735590212</v>
      </c>
      <c r="H50" s="20">
        <v>2.91</v>
      </c>
    </row>
    <row r="51" spans="1:8" x14ac:dyDescent="0.25">
      <c r="A51" s="17"/>
      <c r="B51" s="23" t="s">
        <v>55</v>
      </c>
      <c r="C51" s="19">
        <v>33447</v>
      </c>
      <c r="D51" s="19">
        <v>34469</v>
      </c>
      <c r="E51" s="20">
        <f t="shared" si="6"/>
        <v>103.05558047059526</v>
      </c>
      <c r="F51" s="19">
        <v>89</v>
      </c>
      <c r="G51" s="20">
        <f t="shared" si="7"/>
        <v>0.25820302300617948</v>
      </c>
      <c r="H51" s="20">
        <v>6.3299999999999992</v>
      </c>
    </row>
    <row r="52" spans="1:8" x14ac:dyDescent="0.25">
      <c r="A52" s="13" t="s">
        <v>56</v>
      </c>
      <c r="B52" s="14"/>
      <c r="C52" s="15">
        <f>SUM(C53:C59)</f>
        <v>602136</v>
      </c>
      <c r="D52" s="15">
        <f>SUM(D53:D59)</f>
        <v>609524</v>
      </c>
      <c r="E52" s="16">
        <f t="shared" si="6"/>
        <v>101.22696533673457</v>
      </c>
      <c r="F52" s="15">
        <f>SUM(F53:F59)</f>
        <v>1180</v>
      </c>
      <c r="G52" s="16">
        <f t="shared" si="7"/>
        <v>0.19359368950197203</v>
      </c>
      <c r="H52" s="16">
        <v>4.8899999999999997</v>
      </c>
    </row>
    <row r="53" spans="1:8" x14ac:dyDescent="0.25">
      <c r="A53" s="17"/>
      <c r="B53" s="23" t="s">
        <v>57</v>
      </c>
      <c r="C53" s="19">
        <v>88154</v>
      </c>
      <c r="D53" s="19">
        <v>89713</v>
      </c>
      <c r="E53" s="20">
        <f t="shared" si="6"/>
        <v>101.76849604101912</v>
      </c>
      <c r="F53" s="19">
        <v>199</v>
      </c>
      <c r="G53" s="20">
        <f t="shared" si="7"/>
        <v>0.22181846555125789</v>
      </c>
      <c r="H53" s="20">
        <v>5.19</v>
      </c>
    </row>
    <row r="54" spans="1:8" x14ac:dyDescent="0.25">
      <c r="A54" s="17"/>
      <c r="B54" s="23" t="s">
        <v>58</v>
      </c>
      <c r="C54" s="19">
        <v>83276</v>
      </c>
      <c r="D54" s="19">
        <v>83341</v>
      </c>
      <c r="E54" s="20">
        <f t="shared" si="6"/>
        <v>100.07805370094624</v>
      </c>
      <c r="F54" s="19">
        <v>134</v>
      </c>
      <c r="G54" s="20">
        <f t="shared" si="7"/>
        <v>0.16078520776088601</v>
      </c>
      <c r="H54" s="20">
        <v>4.8</v>
      </c>
    </row>
    <row r="55" spans="1:8" x14ac:dyDescent="0.25">
      <c r="A55" s="17"/>
      <c r="B55" s="23" t="s">
        <v>59</v>
      </c>
      <c r="C55" s="19">
        <v>186903</v>
      </c>
      <c r="D55" s="19">
        <v>189885</v>
      </c>
      <c r="E55" s="20">
        <f t="shared" si="6"/>
        <v>101.59548000834657</v>
      </c>
      <c r="F55" s="19">
        <v>520</v>
      </c>
      <c r="G55" s="20">
        <f t="shared" si="7"/>
        <v>0.27384996181899574</v>
      </c>
      <c r="H55" s="20">
        <v>4.6899999999999995</v>
      </c>
    </row>
    <row r="56" spans="1:8" x14ac:dyDescent="0.25">
      <c r="A56" s="17"/>
      <c r="B56" s="23" t="s">
        <v>60</v>
      </c>
      <c r="C56" s="19">
        <v>89477</v>
      </c>
      <c r="D56" s="19">
        <v>90861</v>
      </c>
      <c r="E56" s="20">
        <f t="shared" si="6"/>
        <v>101.54676620807581</v>
      </c>
      <c r="F56" s="19">
        <v>140</v>
      </c>
      <c r="G56" s="20">
        <f t="shared" si="7"/>
        <v>0.15408150911832361</v>
      </c>
      <c r="H56" s="20">
        <v>4.03</v>
      </c>
    </row>
    <row r="57" spans="1:8" x14ac:dyDescent="0.25">
      <c r="A57" s="17"/>
      <c r="B57" s="23" t="s">
        <v>61</v>
      </c>
      <c r="C57" s="19">
        <v>37348</v>
      </c>
      <c r="D57" s="19">
        <v>37805</v>
      </c>
      <c r="E57" s="20">
        <f t="shared" si="6"/>
        <v>101.22362643247295</v>
      </c>
      <c r="F57" s="19">
        <v>59</v>
      </c>
      <c r="G57" s="20">
        <f t="shared" si="7"/>
        <v>0.15606401269673323</v>
      </c>
      <c r="H57" s="20">
        <v>5.4399999999999995</v>
      </c>
    </row>
    <row r="58" spans="1:8" x14ac:dyDescent="0.25">
      <c r="A58" s="17"/>
      <c r="B58" s="23" t="s">
        <v>62</v>
      </c>
      <c r="C58" s="19">
        <v>23043</v>
      </c>
      <c r="D58" s="19">
        <v>22951</v>
      </c>
      <c r="E58" s="20">
        <f t="shared" si="6"/>
        <v>99.600746430586298</v>
      </c>
      <c r="F58" s="19">
        <v>56</v>
      </c>
      <c r="G58" s="20">
        <f t="shared" si="7"/>
        <v>0.24399808287220601</v>
      </c>
      <c r="H58" s="20">
        <v>6.32</v>
      </c>
    </row>
    <row r="59" spans="1:8" x14ac:dyDescent="0.25">
      <c r="A59" s="17"/>
      <c r="B59" s="23" t="s">
        <v>63</v>
      </c>
      <c r="C59" s="19">
        <v>93935</v>
      </c>
      <c r="D59" s="19">
        <v>94968</v>
      </c>
      <c r="E59" s="20">
        <f t="shared" si="6"/>
        <v>101.09969659871187</v>
      </c>
      <c r="F59" s="19">
        <v>72</v>
      </c>
      <c r="G59" s="20">
        <f t="shared" si="7"/>
        <v>7.5815011372251703E-2</v>
      </c>
      <c r="H59" s="20">
        <v>5.33</v>
      </c>
    </row>
    <row r="60" spans="1:8" x14ac:dyDescent="0.25">
      <c r="A60" s="24" t="s">
        <v>64</v>
      </c>
      <c r="B60" s="14"/>
      <c r="C60" s="15">
        <f>SUM(C61:C65)</f>
        <v>477430</v>
      </c>
      <c r="D60" s="15">
        <f>SUM(D61:D65)</f>
        <v>483416</v>
      </c>
      <c r="E60" s="16">
        <f t="shared" si="6"/>
        <v>101.25379636805395</v>
      </c>
      <c r="F60" s="15">
        <f>SUM(F61:F65)</f>
        <v>975</v>
      </c>
      <c r="G60" s="16">
        <f t="shared" si="7"/>
        <v>0.20168964204742915</v>
      </c>
      <c r="H60" s="16">
        <v>3.6</v>
      </c>
    </row>
    <row r="61" spans="1:8" x14ac:dyDescent="0.25">
      <c r="A61" s="17"/>
      <c r="B61" s="23" t="s">
        <v>65</v>
      </c>
      <c r="C61" s="19">
        <v>67567</v>
      </c>
      <c r="D61" s="19">
        <v>68169</v>
      </c>
      <c r="E61" s="20">
        <f t="shared" si="6"/>
        <v>100.89096748412688</v>
      </c>
      <c r="F61" s="19">
        <v>109</v>
      </c>
      <c r="G61" s="20">
        <f t="shared" si="7"/>
        <v>0.15989672725138993</v>
      </c>
      <c r="H61" s="20">
        <v>2.75</v>
      </c>
    </row>
    <row r="62" spans="1:8" x14ac:dyDescent="0.25">
      <c r="A62" s="17"/>
      <c r="B62" s="23" t="s">
        <v>66</v>
      </c>
      <c r="C62" s="19">
        <v>154046</v>
      </c>
      <c r="D62" s="19">
        <v>156273</v>
      </c>
      <c r="E62" s="20">
        <f t="shared" si="6"/>
        <v>101.44567207197849</v>
      </c>
      <c r="F62" s="19">
        <v>279</v>
      </c>
      <c r="G62" s="20">
        <f t="shared" si="7"/>
        <v>0.17853371983644006</v>
      </c>
      <c r="H62" s="20">
        <v>3.2199999999999998</v>
      </c>
    </row>
    <row r="63" spans="1:8" x14ac:dyDescent="0.25">
      <c r="A63" s="17"/>
      <c r="B63" s="23" t="s">
        <v>67</v>
      </c>
      <c r="C63" s="19">
        <v>70986</v>
      </c>
      <c r="D63" s="19">
        <v>73149</v>
      </c>
      <c r="E63" s="20">
        <f t="shared" si="6"/>
        <v>103.0470797058575</v>
      </c>
      <c r="F63" s="19">
        <v>119</v>
      </c>
      <c r="G63" s="20">
        <f t="shared" si="7"/>
        <v>0.16268164978331898</v>
      </c>
      <c r="H63" s="20">
        <v>3.11</v>
      </c>
    </row>
    <row r="64" spans="1:8" x14ac:dyDescent="0.25">
      <c r="A64" s="17"/>
      <c r="B64" s="23" t="s">
        <v>68</v>
      </c>
      <c r="C64" s="19">
        <v>60510</v>
      </c>
      <c r="D64" s="19">
        <v>60698</v>
      </c>
      <c r="E64" s="20">
        <f t="shared" si="6"/>
        <v>100.31069244752932</v>
      </c>
      <c r="F64" s="19">
        <v>266</v>
      </c>
      <c r="G64" s="20">
        <f t="shared" si="7"/>
        <v>0.43823519720583876</v>
      </c>
      <c r="H64" s="20">
        <v>3.9</v>
      </c>
    </row>
    <row r="65" spans="1:8" x14ac:dyDescent="0.25">
      <c r="A65" s="17"/>
      <c r="B65" s="23" t="s">
        <v>69</v>
      </c>
      <c r="C65" s="19">
        <v>124321</v>
      </c>
      <c r="D65" s="19">
        <v>125127</v>
      </c>
      <c r="E65" s="20">
        <f t="shared" si="6"/>
        <v>100.64832168338414</v>
      </c>
      <c r="F65" s="19">
        <v>202</v>
      </c>
      <c r="G65" s="20">
        <f t="shared" si="7"/>
        <v>0.16143598104326004</v>
      </c>
      <c r="H65" s="20">
        <v>4.66</v>
      </c>
    </row>
    <row r="66" spans="1:8" x14ac:dyDescent="0.25">
      <c r="A66" s="13" t="s">
        <v>70</v>
      </c>
      <c r="B66" s="14"/>
      <c r="C66" s="15">
        <f>SUM(C67:C69)</f>
        <v>260517</v>
      </c>
      <c r="D66" s="15">
        <f>SUM(D67:D69)</f>
        <v>264849</v>
      </c>
      <c r="E66" s="16">
        <f t="shared" si="6"/>
        <v>101.66284733817754</v>
      </c>
      <c r="F66" s="15">
        <f>SUM(F67:F69)</f>
        <v>452</v>
      </c>
      <c r="G66" s="16">
        <f t="shared" si="7"/>
        <v>0.17066328360688543</v>
      </c>
      <c r="H66" s="16">
        <v>2.27</v>
      </c>
    </row>
    <row r="67" spans="1:8" x14ac:dyDescent="0.25">
      <c r="A67" s="17"/>
      <c r="B67" s="23" t="s">
        <v>71</v>
      </c>
      <c r="C67" s="19">
        <v>44825</v>
      </c>
      <c r="D67" s="19">
        <v>44955</v>
      </c>
      <c r="E67" s="20">
        <f t="shared" si="6"/>
        <v>100.29001673173453</v>
      </c>
      <c r="F67" s="19">
        <v>111</v>
      </c>
      <c r="G67" s="20">
        <f t="shared" si="7"/>
        <v>0.24691358024691357</v>
      </c>
      <c r="H67" s="20">
        <v>3.74</v>
      </c>
    </row>
    <row r="68" spans="1:8" x14ac:dyDescent="0.25">
      <c r="A68" s="17"/>
      <c r="B68" s="23" t="s">
        <v>72</v>
      </c>
      <c r="C68" s="19">
        <v>87458</v>
      </c>
      <c r="D68" s="19">
        <v>89446</v>
      </c>
      <c r="E68" s="20">
        <f t="shared" si="6"/>
        <v>102.27309108372017</v>
      </c>
      <c r="F68" s="19">
        <v>123</v>
      </c>
      <c r="G68" s="20">
        <f t="shared" si="7"/>
        <v>0.13751313641750329</v>
      </c>
      <c r="H68" s="20">
        <v>3.8</v>
      </c>
    </row>
    <row r="69" spans="1:8" x14ac:dyDescent="0.25">
      <c r="A69" s="17"/>
      <c r="B69" s="23" t="s">
        <v>73</v>
      </c>
      <c r="C69" s="19">
        <v>128234</v>
      </c>
      <c r="D69" s="19">
        <v>130448</v>
      </c>
      <c r="E69" s="20">
        <f t="shared" si="6"/>
        <v>101.72653118517709</v>
      </c>
      <c r="F69" s="19">
        <v>218</v>
      </c>
      <c r="G69" s="20">
        <f t="shared" si="7"/>
        <v>0.16711639887158103</v>
      </c>
      <c r="H69" s="20">
        <v>4.7699999999999996</v>
      </c>
    </row>
    <row r="70" spans="1:8" x14ac:dyDescent="0.25">
      <c r="A70" s="13" t="s">
        <v>74</v>
      </c>
      <c r="B70" s="14"/>
      <c r="C70" s="15">
        <f>SUM(C71:C74)</f>
        <v>443750</v>
      </c>
      <c r="D70" s="15">
        <f>SUM(D71:D74)</f>
        <v>448796</v>
      </c>
      <c r="E70" s="16">
        <f t="shared" si="6"/>
        <v>101.13712676056339</v>
      </c>
      <c r="F70" s="15">
        <f>SUM(F71:F74)</f>
        <v>1616</v>
      </c>
      <c r="G70" s="16">
        <f t="shared" si="7"/>
        <v>0.36007451046800776</v>
      </c>
      <c r="H70" s="16">
        <v>4.07</v>
      </c>
    </row>
    <row r="71" spans="1:8" x14ac:dyDescent="0.25">
      <c r="A71" s="17"/>
      <c r="B71" s="23" t="s">
        <v>75</v>
      </c>
      <c r="C71" s="19">
        <v>179813</v>
      </c>
      <c r="D71" s="19">
        <v>181796</v>
      </c>
      <c r="E71" s="20">
        <f t="shared" si="6"/>
        <v>101.10281236618042</v>
      </c>
      <c r="F71" s="19">
        <v>615</v>
      </c>
      <c r="G71" s="20">
        <f t="shared" si="7"/>
        <v>0.33829127153512728</v>
      </c>
      <c r="H71" s="20">
        <v>5.36</v>
      </c>
    </row>
    <row r="72" spans="1:8" x14ac:dyDescent="0.25">
      <c r="A72" s="17"/>
      <c r="B72" s="23" t="s">
        <v>76</v>
      </c>
      <c r="C72" s="19">
        <v>111931</v>
      </c>
      <c r="D72" s="19">
        <v>112954</v>
      </c>
      <c r="E72" s="20">
        <f t="shared" si="6"/>
        <v>100.9139559192717</v>
      </c>
      <c r="F72" s="19">
        <v>551</v>
      </c>
      <c r="G72" s="20">
        <f t="shared" si="7"/>
        <v>0.4878091966641287</v>
      </c>
      <c r="H72" s="20">
        <v>2.86</v>
      </c>
    </row>
    <row r="73" spans="1:8" x14ac:dyDescent="0.25">
      <c r="A73" s="17"/>
      <c r="B73" s="23" t="s">
        <v>77</v>
      </c>
      <c r="C73" s="19">
        <v>80306</v>
      </c>
      <c r="D73" s="19">
        <v>81690</v>
      </c>
      <c r="E73" s="20">
        <f t="shared" si="6"/>
        <v>101.72340796453565</v>
      </c>
      <c r="F73" s="19">
        <v>307</v>
      </c>
      <c r="G73" s="20">
        <f t="shared" si="7"/>
        <v>0.37581099277757379</v>
      </c>
      <c r="H73" s="20">
        <v>3.8899999999999997</v>
      </c>
    </row>
    <row r="74" spans="1:8" x14ac:dyDescent="0.25">
      <c r="A74" s="17"/>
      <c r="B74" s="23" t="s">
        <v>78</v>
      </c>
      <c r="C74" s="19">
        <v>71700</v>
      </c>
      <c r="D74" s="19">
        <v>72356</v>
      </c>
      <c r="E74" s="20">
        <f t="shared" si="6"/>
        <v>100.91492329149231</v>
      </c>
      <c r="F74" s="19">
        <v>143</v>
      </c>
      <c r="G74" s="20">
        <f t="shared" si="7"/>
        <v>0.19763392116756037</v>
      </c>
      <c r="H74" s="20">
        <v>2.85</v>
      </c>
    </row>
    <row r="75" spans="1:8" x14ac:dyDescent="0.25">
      <c r="A75" s="13" t="s">
        <v>79</v>
      </c>
      <c r="B75" s="14"/>
      <c r="C75" s="15">
        <f>SUM(C76:C79)</f>
        <v>238789</v>
      </c>
      <c r="D75" s="15">
        <f>SUM(D76:D79)</f>
        <v>239560</v>
      </c>
      <c r="E75" s="16">
        <f t="shared" si="6"/>
        <v>100.32287919460276</v>
      </c>
      <c r="F75" s="15">
        <f>SUM(F76:F79)</f>
        <v>534</v>
      </c>
      <c r="G75" s="16">
        <f t="shared" si="7"/>
        <v>0.22290866588746033</v>
      </c>
      <c r="H75" s="16">
        <v>5</v>
      </c>
    </row>
    <row r="76" spans="1:8" x14ac:dyDescent="0.25">
      <c r="A76" s="17"/>
      <c r="B76" s="23" t="s">
        <v>80</v>
      </c>
      <c r="C76" s="19">
        <v>28325</v>
      </c>
      <c r="D76" s="19">
        <v>28586</v>
      </c>
      <c r="E76" s="20">
        <f t="shared" si="6"/>
        <v>100.92144748455428</v>
      </c>
      <c r="F76" s="19">
        <v>92</v>
      </c>
      <c r="G76" s="20">
        <f t="shared" si="7"/>
        <v>0.32183586370950817</v>
      </c>
      <c r="H76" s="20">
        <v>5.91</v>
      </c>
    </row>
    <row r="77" spans="1:8" x14ac:dyDescent="0.25">
      <c r="A77" s="17"/>
      <c r="B77" s="23" t="s">
        <v>81</v>
      </c>
      <c r="C77" s="19">
        <v>72618</v>
      </c>
      <c r="D77" s="19">
        <v>72970</v>
      </c>
      <c r="E77" s="20">
        <f t="shared" si="6"/>
        <v>100.48472830427717</v>
      </c>
      <c r="F77" s="19">
        <v>165</v>
      </c>
      <c r="G77" s="20">
        <f t="shared" si="7"/>
        <v>0.2261203234205838</v>
      </c>
      <c r="H77" s="20">
        <v>6.8500000000000005</v>
      </c>
    </row>
    <row r="78" spans="1:8" x14ac:dyDescent="0.25">
      <c r="A78" s="17"/>
      <c r="B78" s="23" t="s">
        <v>82</v>
      </c>
      <c r="C78" s="19">
        <v>37626</v>
      </c>
      <c r="D78" s="19">
        <v>37752</v>
      </c>
      <c r="E78" s="20">
        <f t="shared" si="6"/>
        <v>100.33487482060278</v>
      </c>
      <c r="F78" s="19">
        <v>59</v>
      </c>
      <c r="G78" s="20">
        <f t="shared" si="7"/>
        <v>0.15628311082856536</v>
      </c>
      <c r="H78" s="20">
        <v>3.84</v>
      </c>
    </row>
    <row r="79" spans="1:8" x14ac:dyDescent="0.25">
      <c r="A79" s="17"/>
      <c r="B79" s="23" t="s">
        <v>83</v>
      </c>
      <c r="C79" s="19">
        <v>100220</v>
      </c>
      <c r="D79" s="19">
        <v>100252</v>
      </c>
      <c r="E79" s="20">
        <f t="shared" si="6"/>
        <v>100.03192975454</v>
      </c>
      <c r="F79" s="19">
        <v>218</v>
      </c>
      <c r="G79" s="20">
        <f t="shared" si="7"/>
        <v>0.21745202090731355</v>
      </c>
      <c r="H79" s="20">
        <v>3.7900000000000005</v>
      </c>
    </row>
    <row r="80" spans="1:8" x14ac:dyDescent="0.25">
      <c r="A80" s="25" t="s">
        <v>84</v>
      </c>
      <c r="B80" s="26"/>
      <c r="C80" s="15">
        <f>C75+C70+C66+C60+C52+C45+C40+C29+C21+C15+C4</f>
        <v>5206784</v>
      </c>
      <c r="D80" s="15">
        <f>D75+D70+D66+D60+D52+D45+D40+D29+D21+D15+D4</f>
        <v>5281313</v>
      </c>
      <c r="E80" s="16">
        <f t="shared" si="6"/>
        <v>101.43138259624367</v>
      </c>
      <c r="F80" s="15">
        <f>F75+F70+F66+F60+F52+F45+F40+F29+F21+F15+F4</f>
        <v>11744</v>
      </c>
      <c r="G80" s="16">
        <f t="shared" si="7"/>
        <v>0.22236894499530704</v>
      </c>
      <c r="H80" s="16">
        <v>4.24</v>
      </c>
    </row>
  </sheetData>
  <mergeCells count="6">
    <mergeCell ref="A1:H1"/>
    <mergeCell ref="A2:B3"/>
    <mergeCell ref="C2:E2"/>
    <mergeCell ref="F2:G2"/>
    <mergeCell ref="H2:H3"/>
    <mergeCell ref="A80:B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BLAGNA</dc:creator>
  <cp:lastModifiedBy>BLAGNA</cp:lastModifiedBy>
  <dcterms:created xsi:type="dcterms:W3CDTF">2014-09-08T14:36:55Z</dcterms:created>
  <dcterms:modified xsi:type="dcterms:W3CDTF">2014-09-08T14:37:12Z</dcterms:modified>
</cp:coreProperties>
</file>